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ООК\ООК 2023 СКС\СКС-2690 ОСАГО\ЗК СКС-2690\"/>
    </mc:Choice>
  </mc:AlternateContent>
  <bookViews>
    <workbookView xWindow="0" yWindow="0" windowWidth="16380" windowHeight="8190" tabRatio="500"/>
  </bookViews>
  <sheets>
    <sheet name="Обоснование" sheetId="1" r:id="rId1"/>
  </sheets>
  <definedNames>
    <definedName name="_xlnm.Print_Area" localSheetId="0">Обоснование!$A$1:$AD$41</definedName>
    <definedName name="подгруппа">#REF!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6" i="1" l="1"/>
  <c r="AD16" i="1" s="1"/>
  <c r="AB17" i="1"/>
  <c r="AD17" i="1" s="1"/>
  <c r="AB18" i="1"/>
  <c r="AC18" i="1" s="1"/>
  <c r="AD18" i="1" l="1"/>
  <c r="AC17" i="1"/>
  <c r="AC16" i="1"/>
  <c r="AB15" i="1"/>
  <c r="AD15" i="1" s="1"/>
  <c r="AC15" i="1" l="1"/>
</calcChain>
</file>

<file path=xl/comments1.xml><?xml version="1.0" encoding="utf-8"?>
<comments xmlns="http://schemas.openxmlformats.org/spreadsheetml/2006/main">
  <authors>
    <author/>
  </authors>
  <commentList>
    <comment ref="Q15" authorId="0" shape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5" authorId="0" shape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5" authorId="0" shape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5" authorId="0" shape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5" authorId="0" shape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<sst xmlns="http://schemas.openxmlformats.org/spreadsheetml/2006/main" count="87" uniqueCount="81">
  <si>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</si>
  <si>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</si>
  <si>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</si>
  <si>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</si>
  <si>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</si>
  <si>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</si>
  <si>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</si>
  <si>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Место поставки, выполнения работ или оказания услуг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</si>
  <si>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</si>
  <si>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</si>
  <si>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</si>
  <si>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</si>
  <si>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</si>
  <si>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</si>
  <si>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</si>
  <si>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t xml:space="preserve">
Индекс роста цен для пересчета цен _____г. к уровню цен _____г.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</si>
  <si>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</si>
  <si>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t xml:space="preserve"> Текущие рыночные предложения (руб/ед. изм.), без НДС (допускается не заполнять по нецентрализованным закупкам при наличии цены предыдущего года)</t>
  </si>
  <si>
    <t xml:space="preserve">n - количество значений, используемых в расчете </t>
  </si>
  <si>
    <r>
      <rPr>
        <b/>
        <sz val="10"/>
        <rFont val="Times New Roman"/>
        <family val="1"/>
        <charset val="204"/>
      </rPr>
      <t xml:space="preserve">НМЦ: 
</t>
    </r>
    <r>
      <rPr>
        <b/>
        <sz val="10"/>
        <color rgb="FFFF0000"/>
        <rFont val="Times New Roman"/>
        <family val="1"/>
        <charset val="204"/>
      </rPr>
      <t xml:space="preserve">Средняя цена руб. за ед. изм. </t>
    </r>
    <r>
      <rPr>
        <b/>
        <sz val="10"/>
        <rFont val="Times New Roman"/>
        <family val="1"/>
        <charset val="204"/>
      </rPr>
      <t xml:space="preserve">без НДС </t>
    </r>
  </si>
  <si>
    <r>
      <rPr>
        <b/>
        <sz val="10"/>
        <color rgb="FFFF000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rFont val="Times New Roman"/>
        <family val="1"/>
        <charset val="204"/>
      </rPr>
      <t>без НДС</t>
    </r>
  </si>
  <si>
    <r>
      <rPr>
        <i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FF0000"/>
        <rFont val="Times New Roman"/>
        <family val="1"/>
        <charset val="204"/>
      </rPr>
      <t xml:space="preserve">        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</si>
  <si>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</si>
  <si>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</si>
  <si>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</si>
  <si>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</si>
  <si>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</si>
  <si>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</si>
  <si>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</si>
  <si>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</si>
  <si>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</si>
  <si>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</si>
  <si>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</si>
  <si>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</si>
  <si>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</si>
  <si>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</si>
  <si>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</si>
  <si>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</si>
  <si>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</si>
  <si>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</si>
  <si>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</si>
  <si>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</si>
  <si>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</si>
  <si>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</si>
  <si>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</si>
  <si>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</si>
  <si>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</si>
  <si>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</si>
  <si>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</si>
  <si>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</si>
  <si>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</si>
  <si>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</si>
  <si>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</si>
  <si>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</si>
  <si>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</si>
  <si>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</si>
  <si>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</si>
  <si>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</si>
  <si>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</si>
  <si>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услуга</t>
  </si>
  <si>
    <t>Общая НМЦ договора установлена Заказчиком</t>
  </si>
  <si>
    <t>Приложения:</t>
  </si>
  <si>
    <t>Исполнитель: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</si>
  <si>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</si>
  <si>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</si>
  <si>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</si>
  <si>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</si>
  <si>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</si>
  <si>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</si>
  <si>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</si>
  <si>
    <t>Транспортные средства категории "В"</t>
  </si>
  <si>
    <t>Транспортные средства категории "С", с разрешенной максимальной массой  16 тонн и менее</t>
  </si>
  <si>
    <t>Транспортные средства категории "С", с разрешенной максимальной массой более 16 тонн</t>
  </si>
  <si>
    <t>Тракторы, самоходные дорожно-строительные и иные машины</t>
  </si>
  <si>
    <t>Страхование ОСАГО</t>
  </si>
  <si>
    <t xml:space="preserve">  Начальник АТЦ</t>
  </si>
  <si>
    <t>Офис контрагента</t>
  </si>
  <si>
    <t>Иванов П.В.</t>
  </si>
  <si>
    <t xml:space="preserve">1. </t>
  </si>
  <si>
    <t xml:space="preserve">2. </t>
  </si>
  <si>
    <t xml:space="preserve">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</si>
</sst>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dd/mm/yy;@"/>
    <numFmt numFmtId="166" formatCode="_-* #,##0.00_р_._-;\-* #,##0.00_р_._-;_-* \-??_р_._-;_-@_-"/>
    <numFmt numFmtId="167" formatCode="#,##0.00_ ;\-#,##0.00,"/>
  </numFmts>
  <fonts count="16" x14ac:knownFonts="1">
    <font>
      <sz val="10"/>
      <name val="Arial"/>
      <family val="2"/>
      <charset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2"/>
      <charset val="1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ahoma"/>
      <family val="2"/>
      <charset val="204"/>
    </font>
    <font>
      <sz val="10"/>
      <name val="Arial"/>
      <family val="2"/>
      <charset val="1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rgb="FF000001"/>
      </right>
      <top style="thin">
        <color rgb="FF000001"/>
      </top>
      <bottom style="thin">
        <color rgb="FF00000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166" fontId="14" fillId="0" borderId="0" applyBorder="0" applyProtection="0"/>
  </cellStyleXfs>
  <cellXfs count="62">
    <xf numFmtId="0" fontId="0" fillId="0" borderId="0" xfId="0"/>
    <xf numFmtId="0" fontId="0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167" fontId="8" fillId="2" borderId="1" xfId="1" applyNumberFormat="1" applyFont="1" applyFill="1" applyBorder="1" applyAlignment="1" applyProtection="1">
      <alignment horizontal="center" vertical="center" wrapText="1"/>
    </xf>
    <xf numFmtId="167" fontId="2" fillId="2" borderId="1" xfId="1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10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7" xfId="0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/>
    <xf numFmtId="0" fontId="3" fillId="0" borderId="0" xfId="0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/>
    </xf>
    <xf numFmtId="0" fontId="11" fillId="0" borderId="0" xfId="0" applyFont="1"/>
    <xf numFmtId="0" fontId="3" fillId="0" borderId="0" xfId="0" applyFont="1"/>
    <xf numFmtId="0" fontId="2" fillId="0" borderId="0" xfId="0" applyFont="1"/>
    <xf numFmtId="14" fontId="2" fillId="0" borderId="8" xfId="0" applyNumberFormat="1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horizontal="right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4" fontId="10" fillId="0" borderId="10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000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733425</xdr:colOff>
      <xdr:row>38</xdr:row>
      <xdr:rowOff>114300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38</xdr:row>
      <xdr:rowOff>114300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38</xdr:row>
      <xdr:rowOff>114300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38</xdr:row>
      <xdr:rowOff>114300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38</xdr:row>
      <xdr:rowOff>114300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38</xdr:row>
      <xdr:rowOff>114300</xdr:rowOff>
    </xdr:to>
    <xdr:sp macro="" textlink="">
      <xdr:nvSpPr>
        <xdr:cNvPr id="103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38</xdr:row>
      <xdr:rowOff>114300</xdr:rowOff>
    </xdr:to>
    <xdr:sp macro="" textlink="">
      <xdr:nvSpPr>
        <xdr:cNvPr id="103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38</xdr:row>
      <xdr:rowOff>114300</xdr:rowOff>
    </xdr:to>
    <xdr:sp macro="" textlink="">
      <xdr:nvSpPr>
        <xdr:cNvPr id="103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38</xdr:row>
      <xdr:rowOff>114300</xdr:rowOff>
    </xdr:to>
    <xdr:sp macro="" textlink="">
      <xdr:nvSpPr>
        <xdr:cNvPr id="103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38</xdr:row>
      <xdr:rowOff>114300</xdr:rowOff>
    </xdr:to>
    <xdr:sp macro="" textlink="">
      <xdr:nvSpPr>
        <xdr:cNvPr id="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0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0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0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0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0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03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03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04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04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04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04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04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733425</xdr:colOff>
      <xdr:row>35</xdr:row>
      <xdr:rowOff>95250</xdr:rowOff>
    </xdr:to>
    <xdr:sp macro="" textlink="">
      <xdr:nvSpPr>
        <xdr:cNvPr id="104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39"/>
  <sheetViews>
    <sheetView tabSelected="1" view="pageBreakPreview" zoomScale="80" zoomScaleNormal="70" zoomScaleSheetLayoutView="80" zoomScalePageLayoutView="90" workbookViewId="0">
      <selection activeCell="E2" sqref="E2"/>
    </sheetView>
  </sheetViews>
  <sheetFormatPr defaultColWidth="8.7109375" defaultRowHeight="12.75" x14ac:dyDescent="0.2"/>
  <cols>
    <col min="1" max="1" width="4.28515625" style="1" customWidth="1"/>
    <col min="2" max="2" width="9.85546875" style="1" customWidth="1"/>
    <col min="3" max="3" width="39.42578125" style="1" customWidth="1"/>
    <col min="4" max="4" width="8.140625" style="1" customWidth="1"/>
    <col min="5" max="5" width="9.42578125" style="1" customWidth="1"/>
    <col min="6" max="8" width="10.7109375" style="1" customWidth="1"/>
    <col min="9" max="9" width="14.42578125" style="1" customWidth="1"/>
    <col min="10" max="10" width="14.140625" style="1" customWidth="1"/>
    <col min="11" max="11" width="27.28515625" style="1" customWidth="1"/>
    <col min="12" max="16" width="12.5703125" style="1" customWidth="1"/>
    <col min="17" max="26" width="12.5703125" style="1" hidden="1" customWidth="1"/>
    <col min="27" max="27" width="14.42578125" style="1" customWidth="1"/>
    <col min="28" max="28" width="11.7109375" style="1" customWidth="1"/>
    <col min="29" max="29" width="12.7109375" style="1" customWidth="1"/>
    <col min="30" max="30" width="14" style="1" customWidth="1"/>
    <col min="31" max="1025" width="8.5703125" style="1"/>
  </cols>
  <sheetData>
    <row r="1" spans="1:1024" ht="16.5" customHeight="1" x14ac:dyDescent="0.25">
      <c r="A1"/>
      <c r="B1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15.75" customHeight="1" x14ac:dyDescent="0.2">
      <c r="A2"/>
      <c r="B2"/>
      <c r="C2" s="2" t="s">
        <v>0</v>
      </c>
      <c r="D2" s="2"/>
      <c r="E2" s="2"/>
      <c r="F2" s="2"/>
      <c r="G2" s="2"/>
      <c r="H2" s="2"/>
      <c r="I2" s="2"/>
      <c r="J2" s="2"/>
      <c r="K2" s="2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4" customFormat="1" ht="19.5" customHeight="1" x14ac:dyDescent="0.2">
      <c r="C3" s="5" t="s">
        <v>1</v>
      </c>
      <c r="D3" s="50" t="s">
        <v>2</v>
      </c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</row>
    <row r="4" spans="1:1024" ht="19.5" customHeight="1" x14ac:dyDescent="0.2">
      <c r="A4" s="4"/>
      <c r="B4" s="4"/>
      <c r="C4" s="5" t="s">
        <v>3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9.5" customHeight="1" x14ac:dyDescent="0.2">
      <c r="A5" s="4"/>
      <c r="B5" s="4"/>
      <c r="C5" s="5" t="s">
        <v>4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9.5" customHeight="1" x14ac:dyDescent="0.2">
      <c r="A6" s="4"/>
      <c r="B6" s="4"/>
      <c r="C6" s="5" t="s">
        <v>5</v>
      </c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9.5" customHeight="1" x14ac:dyDescent="0.2">
      <c r="A7" s="4"/>
      <c r="B7" s="4"/>
      <c r="C7" s="5" t="s">
        <v>6</v>
      </c>
      <c r="D7" s="51" t="s">
        <v>74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27" customHeight="1" x14ac:dyDescent="0.2">
      <c r="A8" s="4"/>
      <c r="B8" s="4"/>
      <c r="C8" s="5" t="s">
        <v>7</v>
      </c>
      <c r="D8" s="51" t="s">
        <v>76</v>
      </c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45.75" customHeight="1" x14ac:dyDescent="0.2">
      <c r="A9" s="4"/>
      <c r="B9" s="4"/>
      <c r="C9" s="5" t="s">
        <v>8</v>
      </c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6.5" customHeight="1" x14ac:dyDescent="0.2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25.5" customHeight="1" x14ac:dyDescent="0.2">
      <c r="A11" s="52" t="s">
        <v>9</v>
      </c>
      <c r="B11" s="52" t="s">
        <v>10</v>
      </c>
      <c r="C11" s="52" t="s">
        <v>11</v>
      </c>
      <c r="D11" s="52" t="s">
        <v>12</v>
      </c>
      <c r="E11" s="52" t="s">
        <v>13</v>
      </c>
      <c r="F11" s="52" t="s">
        <v>14</v>
      </c>
      <c r="G11" s="52"/>
      <c r="H11" s="52"/>
      <c r="I11" s="52"/>
      <c r="J11" s="52" t="s">
        <v>15</v>
      </c>
      <c r="K11" s="52" t="s">
        <v>16</v>
      </c>
      <c r="L11" s="53" t="s">
        <v>17</v>
      </c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4" t="s">
        <v>18</v>
      </c>
      <c r="AB11" s="52" t="s">
        <v>19</v>
      </c>
      <c r="AC11" s="55" t="s">
        <v>20</v>
      </c>
      <c r="AD11" s="56" t="s">
        <v>21</v>
      </c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28.5" customHeight="1" x14ac:dyDescent="0.2">
      <c r="A12" s="52"/>
      <c r="B12" s="52"/>
      <c r="C12" s="52"/>
      <c r="D12" s="52"/>
      <c r="E12" s="52"/>
      <c r="F12" s="52" t="s">
        <v>22</v>
      </c>
      <c r="G12" s="52" t="s">
        <v>23</v>
      </c>
      <c r="H12" s="52" t="s">
        <v>24</v>
      </c>
      <c r="I12" s="52" t="s">
        <v>25</v>
      </c>
      <c r="J12" s="52"/>
      <c r="K12" s="52"/>
      <c r="L12" s="53" t="s">
        <v>26</v>
      </c>
      <c r="M12" s="53"/>
      <c r="N12" s="53"/>
      <c r="O12" s="53"/>
      <c r="P12" s="53"/>
      <c r="Q12" s="53" t="s">
        <v>27</v>
      </c>
      <c r="R12" s="53"/>
      <c r="S12" s="53"/>
      <c r="T12" s="53"/>
      <c r="U12" s="53"/>
      <c r="V12" s="52" t="s">
        <v>28</v>
      </c>
      <c r="W12" s="52"/>
      <c r="X12" s="52"/>
      <c r="Y12" s="52"/>
      <c r="Z12" s="52"/>
      <c r="AA12" s="54"/>
      <c r="AB12" s="52"/>
      <c r="AC12" s="52"/>
      <c r="AD12" s="56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52.5" customHeight="1" x14ac:dyDescent="0.2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6" t="s">
        <v>29</v>
      </c>
      <c r="M13" s="6" t="s">
        <v>30</v>
      </c>
      <c r="N13" s="6" t="s">
        <v>31</v>
      </c>
      <c r="O13" s="6" t="s">
        <v>32</v>
      </c>
      <c r="P13" s="6" t="s">
        <v>33</v>
      </c>
      <c r="Q13" s="6" t="s">
        <v>34</v>
      </c>
      <c r="R13" s="6" t="s">
        <v>35</v>
      </c>
      <c r="S13" s="6" t="s">
        <v>36</v>
      </c>
      <c r="T13" s="6" t="s">
        <v>37</v>
      </c>
      <c r="U13" s="6" t="s">
        <v>38</v>
      </c>
      <c r="V13" s="6" t="s">
        <v>39</v>
      </c>
      <c r="W13" s="6" t="s">
        <v>40</v>
      </c>
      <c r="X13" s="6" t="s">
        <v>41</v>
      </c>
      <c r="Y13" s="6" t="s">
        <v>42</v>
      </c>
      <c r="Z13" s="6" t="s">
        <v>43</v>
      </c>
      <c r="AA13" s="54"/>
      <c r="AB13" s="52"/>
      <c r="AC13" s="52"/>
      <c r="AD13" s="56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s="11" customFormat="1" ht="15.75" customHeight="1" x14ac:dyDescent="0.2">
      <c r="A14" s="7">
        <v>1</v>
      </c>
      <c r="B14" s="8">
        <v>2</v>
      </c>
      <c r="C14" s="9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7" t="s">
        <v>44</v>
      </c>
      <c r="M14" s="7" t="s">
        <v>45</v>
      </c>
      <c r="N14" s="7" t="s">
        <v>46</v>
      </c>
      <c r="O14" s="7" t="s">
        <v>47</v>
      </c>
      <c r="P14" s="7" t="s">
        <v>48</v>
      </c>
      <c r="Q14" s="7" t="s">
        <v>49</v>
      </c>
      <c r="R14" s="7" t="s">
        <v>50</v>
      </c>
      <c r="S14" s="7" t="s">
        <v>51</v>
      </c>
      <c r="T14" s="7" t="s">
        <v>52</v>
      </c>
      <c r="U14" s="7" t="s">
        <v>53</v>
      </c>
      <c r="V14" s="7" t="s">
        <v>54</v>
      </c>
      <c r="W14" s="7" t="s">
        <v>55</v>
      </c>
      <c r="X14" s="7" t="s">
        <v>56</v>
      </c>
      <c r="Y14" s="7" t="s">
        <v>57</v>
      </c>
      <c r="Z14" s="7" t="s">
        <v>58</v>
      </c>
      <c r="AA14" s="10">
        <v>13</v>
      </c>
      <c r="AB14" s="10">
        <v>14</v>
      </c>
      <c r="AC14" s="10">
        <v>15</v>
      </c>
      <c r="AD14" s="10">
        <v>16</v>
      </c>
    </row>
    <row r="15" spans="1:1024" ht="39.75" customHeight="1" x14ac:dyDescent="0.2">
      <c r="A15" s="12">
        <v>1</v>
      </c>
      <c r="B15" s="13"/>
      <c r="C15" s="48" t="s">
        <v>70</v>
      </c>
      <c r="D15" s="14" t="s">
        <v>59</v>
      </c>
      <c r="E15" s="15">
        <v>87</v>
      </c>
      <c r="F15" s="16"/>
      <c r="G15" s="17"/>
      <c r="H15" s="18"/>
      <c r="I15" s="18"/>
      <c r="J15" s="14">
        <v>1</v>
      </c>
      <c r="K15" s="17"/>
      <c r="L15" s="19">
        <v>5722</v>
      </c>
      <c r="M15" s="20">
        <v>3849</v>
      </c>
      <c r="N15" s="19">
        <v>3376.22</v>
      </c>
      <c r="O15" s="21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3">
        <v>3</v>
      </c>
      <c r="AB15" s="24">
        <f>CEILING(SUM(K15:Z15)/COUNTIF(K15:Z15,"&gt;0"),0.01)</f>
        <v>4315.74</v>
      </c>
      <c r="AC15" s="24">
        <f>AB15*E15</f>
        <v>375469.38</v>
      </c>
      <c r="AD15" s="15">
        <f>STDEV(K15:Z15)/AB15*100</f>
        <v>28.745633560645658</v>
      </c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39.75" customHeight="1" x14ac:dyDescent="0.2">
      <c r="A16" s="12">
        <v>2</v>
      </c>
      <c r="B16" s="13"/>
      <c r="C16" s="48" t="s">
        <v>71</v>
      </c>
      <c r="D16" s="14" t="s">
        <v>59</v>
      </c>
      <c r="E16" s="15">
        <v>57</v>
      </c>
      <c r="F16" s="16"/>
      <c r="G16" s="17"/>
      <c r="H16" s="18"/>
      <c r="I16" s="18"/>
      <c r="J16" s="14">
        <v>1</v>
      </c>
      <c r="K16" s="17"/>
      <c r="L16" s="25">
        <v>9937</v>
      </c>
      <c r="M16" s="20">
        <v>5252</v>
      </c>
      <c r="N16" s="25">
        <v>6641.91</v>
      </c>
      <c r="O16" s="21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3">
        <v>3</v>
      </c>
      <c r="AB16" s="24">
        <f t="shared" ref="AB16:AB18" si="0">CEILING(SUM(K16:Z16)/COUNTIF(K16:Z16,"&gt;0"),0.01)</f>
        <v>7276.97</v>
      </c>
      <c r="AC16" s="24">
        <f t="shared" ref="AC16:AC17" si="1">AB16*E16</f>
        <v>414787.29000000004</v>
      </c>
      <c r="AD16" s="15">
        <f t="shared" ref="AD16:AD18" si="2">STDEV(K16:Z16)/AB16*100</f>
        <v>33.065913636489761</v>
      </c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39.75" customHeight="1" x14ac:dyDescent="0.2">
      <c r="A17" s="12">
        <v>3</v>
      </c>
      <c r="B17" s="13"/>
      <c r="C17" s="48" t="s">
        <v>72</v>
      </c>
      <c r="D17" s="14" t="s">
        <v>59</v>
      </c>
      <c r="E17" s="15">
        <v>59</v>
      </c>
      <c r="F17" s="16"/>
      <c r="G17" s="17"/>
      <c r="H17" s="18"/>
      <c r="I17" s="18"/>
      <c r="J17" s="14">
        <v>1</v>
      </c>
      <c r="K17" s="17"/>
      <c r="L17" s="47">
        <v>14957</v>
      </c>
      <c r="M17" s="20">
        <v>7910</v>
      </c>
      <c r="N17" s="47">
        <v>10922.69</v>
      </c>
      <c r="O17" s="21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3">
        <v>3</v>
      </c>
      <c r="AB17" s="24">
        <f t="shared" si="0"/>
        <v>11263.23</v>
      </c>
      <c r="AC17" s="24">
        <f t="shared" si="1"/>
        <v>664530.56999999995</v>
      </c>
      <c r="AD17" s="15">
        <f t="shared" si="2"/>
        <v>31.392599443004343</v>
      </c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39.75" customHeight="1" x14ac:dyDescent="0.2">
      <c r="A18" s="12">
        <v>4</v>
      </c>
      <c r="B18" s="13"/>
      <c r="C18" s="48" t="s">
        <v>73</v>
      </c>
      <c r="D18" s="14" t="s">
        <v>59</v>
      </c>
      <c r="E18" s="15">
        <v>45</v>
      </c>
      <c r="F18" s="16"/>
      <c r="G18" s="17"/>
      <c r="H18" s="18"/>
      <c r="I18" s="18"/>
      <c r="J18" s="14">
        <v>1</v>
      </c>
      <c r="K18" s="17"/>
      <c r="L18" s="20">
        <v>3198</v>
      </c>
      <c r="M18" s="20">
        <v>2038</v>
      </c>
      <c r="N18" s="20">
        <v>3198</v>
      </c>
      <c r="O18" s="21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3">
        <v>3</v>
      </c>
      <c r="AB18" s="24">
        <f t="shared" si="0"/>
        <v>2811.34</v>
      </c>
      <c r="AC18" s="24">
        <f>AB18*E18</f>
        <v>126510.3</v>
      </c>
      <c r="AD18" s="15">
        <f t="shared" si="2"/>
        <v>23.822316484664476</v>
      </c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24" customHeight="1" x14ac:dyDescent="0.2">
      <c r="A19" s="26"/>
      <c r="B19" s="27"/>
      <c r="C19" s="57" t="s">
        <v>60</v>
      </c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9"/>
      <c r="AC19" s="29">
        <v>1581297.54</v>
      </c>
      <c r="AD19" s="30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13.5" customHeight="1" x14ac:dyDescent="0.2">
      <c r="A20"/>
      <c r="B20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2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s="33" customFormat="1" ht="13.5" customHeight="1" x14ac:dyDescent="0.2">
      <c r="C21" s="33" t="s">
        <v>61</v>
      </c>
    </row>
    <row r="22" spans="1:1024" ht="15" customHeight="1" x14ac:dyDescent="0.2">
      <c r="A22" s="33"/>
      <c r="B22" s="33"/>
      <c r="C22" s="34" t="s">
        <v>78</v>
      </c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15" customHeight="1" x14ac:dyDescent="0.2">
      <c r="A23" s="33"/>
      <c r="B23" s="33"/>
      <c r="C23" s="34" t="s">
        <v>79</v>
      </c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15" customHeight="1" x14ac:dyDescent="0.2">
      <c r="A24" s="33"/>
      <c r="B24" s="33"/>
      <c r="C24" s="34" t="s">
        <v>80</v>
      </c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13.5" customHeight="1" x14ac:dyDescent="0.2">
      <c r="A25"/>
      <c r="B25"/>
      <c r="C25"/>
      <c r="D25"/>
      <c r="E25"/>
      <c r="F25"/>
      <c r="G25"/>
      <c r="H25"/>
      <c r="I25"/>
      <c r="J25"/>
      <c r="K25"/>
      <c r="L25" s="3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s="36" customFormat="1" ht="13.5" customHeight="1" x14ac:dyDescent="0.25">
      <c r="C26" s="37" t="s">
        <v>62</v>
      </c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1024" ht="13.5" customHeight="1" x14ac:dyDescent="0.25">
      <c r="A27" s="36"/>
      <c r="B27" s="36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/>
      <c r="AC27"/>
      <c r="AD27"/>
    </row>
    <row r="28" spans="1:1024" ht="13.5" customHeight="1" x14ac:dyDescent="0.25">
      <c r="A28" s="36"/>
      <c r="B28" s="36"/>
      <c r="C28" s="39">
        <v>44952</v>
      </c>
      <c r="D28" s="40"/>
      <c r="E28" s="40"/>
      <c r="F28" s="58" t="s">
        <v>75</v>
      </c>
      <c r="G28" s="58"/>
      <c r="H28" s="58"/>
      <c r="I28" s="58"/>
      <c r="J28" s="58"/>
      <c r="K28" s="41"/>
      <c r="L28" s="58"/>
      <c r="M28" s="58"/>
      <c r="N28" s="58"/>
      <c r="O28" s="42"/>
      <c r="P28" s="41"/>
      <c r="Q28" s="38"/>
      <c r="R28" s="38"/>
      <c r="S28" s="38"/>
      <c r="T28" s="38"/>
      <c r="U28" s="38"/>
      <c r="V28" s="59" t="s">
        <v>77</v>
      </c>
      <c r="W28" s="59"/>
      <c r="X28" s="59"/>
      <c r="Y28" s="59"/>
      <c r="Z28" s="59"/>
      <c r="AA28" s="59"/>
      <c r="AB28" s="59"/>
      <c r="AC28" s="43"/>
      <c r="AD28"/>
    </row>
    <row r="29" spans="1:1024" ht="13.5" customHeight="1" x14ac:dyDescent="0.25">
      <c r="A29" s="36"/>
      <c r="B29" s="36"/>
      <c r="C29" s="44" t="s">
        <v>63</v>
      </c>
      <c r="D29" s="40"/>
      <c r="E29" s="40"/>
      <c r="F29" s="60" t="s">
        <v>64</v>
      </c>
      <c r="G29" s="60"/>
      <c r="H29" s="60"/>
      <c r="I29" s="60"/>
      <c r="J29" s="60"/>
      <c r="K29" s="38"/>
      <c r="L29" s="61" t="s">
        <v>65</v>
      </c>
      <c r="M29" s="61"/>
      <c r="N29" s="61"/>
      <c r="O29" s="41"/>
      <c r="P29" s="41"/>
      <c r="Q29" s="38"/>
      <c r="R29" s="38"/>
      <c r="S29" s="38"/>
      <c r="T29" s="38"/>
      <c r="U29" s="38"/>
      <c r="V29" s="60"/>
      <c r="W29" s="60"/>
      <c r="X29" s="60"/>
      <c r="Y29" s="60"/>
      <c r="Z29" s="60"/>
      <c r="AA29" s="60"/>
      <c r="AB29" s="60"/>
      <c r="AC29"/>
      <c r="AD29"/>
    </row>
    <row r="30" spans="1:1024" ht="13.5" customHeight="1" x14ac:dyDescent="0.2">
      <c r="C30" s="45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</row>
    <row r="31" spans="1:1024" ht="13.5" customHeight="1" x14ac:dyDescent="0.2">
      <c r="C31" s="37" t="s">
        <v>66</v>
      </c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</row>
    <row r="32" spans="1:1024" ht="13.5" customHeight="1" x14ac:dyDescent="0.2"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</row>
    <row r="33" spans="3:30" x14ac:dyDescent="0.2">
      <c r="C33" s="39"/>
      <c r="D33" s="40"/>
      <c r="E33" s="40"/>
      <c r="F33" s="58" t="s">
        <v>67</v>
      </c>
      <c r="G33" s="58"/>
      <c r="H33" s="58"/>
      <c r="I33" s="58"/>
      <c r="J33" s="58"/>
      <c r="K33" s="46"/>
      <c r="L33" s="58"/>
      <c r="M33" s="58"/>
      <c r="N33" s="58"/>
      <c r="O33" s="41"/>
      <c r="P33" s="41"/>
      <c r="Q33"/>
      <c r="R33"/>
      <c r="S33"/>
      <c r="T33"/>
      <c r="U33"/>
      <c r="V33" s="59" t="s">
        <v>68</v>
      </c>
      <c r="W33" s="59"/>
      <c r="X33" s="59"/>
      <c r="Y33" s="59"/>
      <c r="Z33" s="59"/>
      <c r="AA33" s="59"/>
      <c r="AB33" s="59"/>
      <c r="AC33"/>
      <c r="AD33"/>
    </row>
    <row r="34" spans="3:30" x14ac:dyDescent="0.2">
      <c r="C34" s="44" t="s">
        <v>63</v>
      </c>
      <c r="D34" s="40"/>
      <c r="E34" s="40"/>
      <c r="F34" s="60" t="s">
        <v>64</v>
      </c>
      <c r="G34" s="60"/>
      <c r="H34" s="60"/>
      <c r="I34" s="60"/>
      <c r="J34" s="60"/>
      <c r="K34"/>
      <c r="L34" s="61" t="s">
        <v>65</v>
      </c>
      <c r="M34" s="61"/>
      <c r="N34" s="61"/>
      <c r="O34" s="41"/>
      <c r="P34" s="41"/>
      <c r="Q34"/>
      <c r="R34"/>
      <c r="S34"/>
      <c r="T34"/>
      <c r="U34"/>
      <c r="V34" s="60"/>
      <c r="W34" s="60"/>
      <c r="X34" s="60"/>
      <c r="Y34" s="60"/>
      <c r="Z34" s="60"/>
      <c r="AA34" s="60"/>
      <c r="AB34" s="60"/>
      <c r="AC34"/>
      <c r="AD34"/>
    </row>
    <row r="35" spans="3:30" x14ac:dyDescent="0.2"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</row>
    <row r="36" spans="3:30" x14ac:dyDescent="0.2"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</row>
    <row r="37" spans="3:30" x14ac:dyDescent="0.2">
      <c r="C37" s="37" t="s">
        <v>69</v>
      </c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</row>
    <row r="38" spans="3:30" x14ac:dyDescent="0.2"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</row>
    <row r="39" spans="3:30" x14ac:dyDescent="0.2"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</row>
  </sheetData>
  <mergeCells count="42">
    <mergeCell ref="C39:AD39"/>
    <mergeCell ref="F33:J33"/>
    <mergeCell ref="L33:N33"/>
    <mergeCell ref="V33:AB33"/>
    <mergeCell ref="F34:J34"/>
    <mergeCell ref="L34:N34"/>
    <mergeCell ref="V34:AB34"/>
    <mergeCell ref="C19:M19"/>
    <mergeCell ref="F28:J28"/>
    <mergeCell ref="L28:N28"/>
    <mergeCell ref="V28:AB28"/>
    <mergeCell ref="F29:J29"/>
    <mergeCell ref="L29:N29"/>
    <mergeCell ref="V29:AB29"/>
    <mergeCell ref="AD11:AD13"/>
    <mergeCell ref="F12:F13"/>
    <mergeCell ref="G12:G13"/>
    <mergeCell ref="H12:H13"/>
    <mergeCell ref="I12:I13"/>
    <mergeCell ref="L12:P12"/>
    <mergeCell ref="Q12:U12"/>
    <mergeCell ref="V12:Z12"/>
    <mergeCell ref="D7:AC7"/>
    <mergeCell ref="D8:AC8"/>
    <mergeCell ref="D9:AC9"/>
    <mergeCell ref="A11:A13"/>
    <mergeCell ref="B11:B13"/>
    <mergeCell ref="C11:C13"/>
    <mergeCell ref="D11:D13"/>
    <mergeCell ref="E11:E13"/>
    <mergeCell ref="F11:I11"/>
    <mergeCell ref="J11:J13"/>
    <mergeCell ref="K11:K13"/>
    <mergeCell ref="L11:Z11"/>
    <mergeCell ref="AA11:AA13"/>
    <mergeCell ref="AB11:AB13"/>
    <mergeCell ref="AC11:AC13"/>
    <mergeCell ref="C1:AC1"/>
    <mergeCell ref="D3:AC3"/>
    <mergeCell ref="D4:AC4"/>
    <mergeCell ref="D5:AC5"/>
    <mergeCell ref="D6:AC6"/>
  </mergeCells>
  <dataValidations count="1">
    <dataValidation type="list" allowBlank="1" showInputMessage="1" showErrorMessage="1" sqref="D4:AC4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76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Шляхова Инна Игоревна</cp:lastModifiedBy>
  <cp:revision>7</cp:revision>
  <cp:lastPrinted>2023-01-30T05:00:45Z</cp:lastPrinted>
  <dcterms:created xsi:type="dcterms:W3CDTF">1996-10-08T23:32:33Z</dcterms:created>
  <dcterms:modified xsi:type="dcterms:W3CDTF">2023-02-09T10:45:55Z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